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D_Prejezd_P7744_P232400014\projektova_dokumentace\_pracovni\"/>
    </mc:Choice>
  </mc:AlternateContent>
  <bookViews>
    <workbookView xWindow="0" yWindow="0" windowWidth="51600" windowHeight="16635"/>
  </bookViews>
  <sheets>
    <sheet name="ASPE" sheetId="3" r:id="rId1"/>
  </sheets>
  <definedNames>
    <definedName name="_xlnm._FilterDatabase" localSheetId="0" hidden="1">ASPE!$A$7:$S$21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3" l="1"/>
  <c r="I18" i="3" l="1"/>
  <c r="I14" i="3" l="1"/>
  <c r="I9" i="3"/>
  <c r="I3" i="3" l="1"/>
</calcChain>
</file>

<file path=xl/sharedStrings.xml><?xml version="1.0" encoding="utf-8"?>
<sst xmlns="http://schemas.openxmlformats.org/spreadsheetml/2006/main" count="76" uniqueCount="53">
  <si>
    <t>KUS</t>
  </si>
  <si>
    <t>75O</t>
  </si>
  <si>
    <t>signalizační zařízení</t>
  </si>
  <si>
    <t>0</t>
  </si>
  <si>
    <t>75O949</t>
  </si>
  <si>
    <t>75O94B</t>
  </si>
  <si>
    <t>HOD</t>
  </si>
  <si>
    <t>747</t>
  </si>
  <si>
    <t>zkoušky, revize a HZS</t>
  </si>
  <si>
    <t>747704</t>
  </si>
  <si>
    <t>ZAŠKOLENÍ OBSLUHY</t>
  </si>
  <si>
    <t>Dle technické zprávy, TKP staveb státních drah. Dle příloh projektové dokumentace.</t>
  </si>
  <si>
    <t>x</t>
  </si>
  <si>
    <t>Stavba:</t>
  </si>
  <si>
    <t>Rozpočet: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</si>
  <si>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</si>
  <si>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</si>
  <si>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</si>
  <si>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</si>
  <si>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</si>
  <si>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</si>
  <si>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</si>
  <si>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</si>
  <si>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</si>
  <si>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1</t>
  </si>
  <si>
    <t>2</t>
  </si>
  <si>
    <t>3</t>
  </si>
  <si>
    <t>5</t>
  </si>
  <si>
    <t>6</t>
  </si>
  <si>
    <t>9</t>
  </si>
  <si>
    <t>10</t>
  </si>
  <si>
    <t>S</t>
  </si>
  <si>
    <t>O</t>
  </si>
  <si>
    <t>SD</t>
  </si>
  <si>
    <t>P</t>
  </si>
  <si>
    <t>Formulář pro ocenění stavby</t>
  </si>
  <si>
    <t>ASPE10</t>
  </si>
  <si>
    <t>Typ</t>
  </si>
  <si>
    <t>PP</t>
  </si>
  <si>
    <t>VV</t>
  </si>
  <si>
    <t>TS</t>
  </si>
  <si>
    <t>DDTS ŽDC, INTEGRACE PZTS DO SERVERŮ A KLIENTŮ DDTS ŽDC</t>
  </si>
  <si>
    <t>DDTS ŽDC, INTEGRACE PZTS DO INK DDTS ŽDC</t>
  </si>
  <si>
    <t>75O95Z</t>
  </si>
  <si>
    <t>1. Položka obsahuje:
 – cenu za dobu kdy je s funkcí seznamována obsluha zařízení, včetně odevzdání dokumentace skutečného provedení
2. Položka neobsahuje:
 X
3. Způsob měření:
Udává se čas v hodinách.</t>
  </si>
  <si>
    <t>DDTS ŽDC, ZÁVĚREČNÁ ZKOUŠKA</t>
  </si>
  <si>
    <t>Doplnění závor na přejezdu P7744 v km 284,986 trati Ostrava – Opava</t>
  </si>
  <si>
    <t xml:space="preserve">PS 21-02-01 </t>
  </si>
  <si>
    <t>Reléový domek P7744, DDTS</t>
  </si>
  <si>
    <t>2024_OTSKP</t>
  </si>
  <si>
    <t>1. Položka obsahuje:
 – závěrečná zkouška DDTS ŽDC
 – komplexní vyzkoušení zařízení DDTS ŽDC
 – náklady na dopravu a skladování
 – veškeré potřebné mechanizmy, včetně obsluhy, náklady na mzdy a přibližné (průměrné) náklady na pořízení potřebných materiálů včetně všech ostatních
vedlejších nákladů
 – kompletní montáž (oživení, konfigurace, nastavení a uvedení do provozu) specifikovaného bloku/zařízení a souvisejícího příslušenství včetně drobného
montážního materiálu
2. Položka neobsahuje:
 X
3. Způsob měření:
 – Udává se počet hodin po dobu provádění zkoušky.</t>
  </si>
  <si>
    <t>1. Položka obsahuje:
 – SW integraci jedné ústředny PZTS v rozsahu do dvaceti čidel do InK systému DDTS ŽDC
 – licence s potřebnými protokoly MODBUS, DBNet, S-Net, IEC 60870-5-104 atd.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
vedlejších nákladů
 – kompletní montáž (oživení, konfigurace, nastavení a uvedení do provozu) specifikovaného bloku/zařízení a souvisejícího příslušenství včetně drobného
montážního materiálu
2. Položka neobsahuje:
 X
3. Způsob měření:
 – Udává se počet kusů ústředen PZTS do dvaceti čidel.</t>
  </si>
  <si>
    <t>1. Položka obsahuje:
 – SW integraci jedné ústředny PZTS v rozsahu do dvaceti čidel do systému DDTS ŽDC - zahrnuta integrace ve všech úrovních systému DDTS ŽDC mimo InK
(InS, TeS, klienti) pro jednu lokalitu InS
 – doplnění stávajících klientských pracovišť (stacionární, mobilní, tenký, terminálový) o jednu ústřednu PZTS v rozsahu do dvaceti čidel
 – licence s potřebnými protokoly SNMP, IEC 60870-5-104 atd.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
vedlejších nákladů
 – kompletní montáž (oživení, konfigurace, nastavení a uvedení do provozu) specifikovaného bloku/zařízení a souvisejícího příslušenství včetně drobného
montážního materiálu
2. Položka neobsahuje:
 X
3. Způsob měření:
 – Udává se počet kusů ústředen PZTS do dvaceti kusů čidel.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</si>
</sst>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##\ ###\ ###\ ##0.000"/>
    <numFmt numFmtId="166" formatCode="###\ ###\ ###\ ##0.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1" fillId="0" borderId="0">
      <alignment vertical="center"/>
    </xf>
    <xf numFmtId="0" fontId="12" fillId="0" borderId="0"/>
    <xf numFmtId="0" fontId="13" fillId="0" borderId="0"/>
    <xf numFmtId="164" fontId="15" fillId="0" borderId="0" applyFont="0" applyFill="0" applyBorder="0" applyAlignment="0" applyProtection="0"/>
    <xf numFmtId="0" fontId="16" fillId="0" borderId="0" applyFill="0" applyProtection="0"/>
    <xf numFmtId="164" fontId="15" fillId="0" borderId="0" applyFont="0" applyFill="0" applyBorder="0" applyAlignment="0" applyProtection="0"/>
    <xf numFmtId="0" fontId="11" fillId="0" borderId="0"/>
  </cellStyleXfs>
  <cellXfs count="56">
    <xf numFmtId="0" fontId="0" fillId="0" borderId="0" xfId="0"/>
    <xf numFmtId="0" fontId="3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49" fontId="2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3" borderId="4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left" vertical="center"/>
    </xf>
    <xf numFmtId="0" fontId="0" fillId="3" borderId="5" xfId="0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6" fontId="2" fillId="0" borderId="1" xfId="0" applyNumberFormat="1" applyFont="1" applyBorder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0" fillId="3" borderId="10" xfId="0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 wrapText="1"/>
    </xf>
    <xf numFmtId="4" fontId="0" fillId="3" borderId="11" xfId="0" applyNumberFormat="1" applyFill="1" applyBorder="1" applyAlignment="1">
      <alignment horizontal="center" vertical="center"/>
    </xf>
    <xf numFmtId="0" fontId="0" fillId="3" borderId="12" xfId="0" applyFill="1" applyBorder="1" applyAlignment="1">
      <alignment vertical="center"/>
    </xf>
    <xf numFmtId="0" fontId="9" fillId="4" borderId="11" xfId="0" applyFont="1" applyFill="1" applyBorder="1" applyAlignment="1">
      <alignment horizontal="center" vertical="center" wrapText="1"/>
    </xf>
    <xf numFmtId="164" fontId="4" fillId="2" borderId="1" xfId="4" applyFont="1" applyFill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0" fontId="14" fillId="4" borderId="14" xfId="3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0" fillId="0" borderId="1" xfId="3" applyFont="1" applyBorder="1" applyAlignment="1">
      <alignment vertical="top"/>
    </xf>
    <xf numFmtId="49" fontId="10" fillId="2" borderId="16" xfId="0" applyNumberFormat="1" applyFont="1" applyFill="1" applyBorder="1" applyAlignment="1">
      <alignment vertical="center" wrapText="1"/>
    </xf>
    <xf numFmtId="49" fontId="10" fillId="2" borderId="17" xfId="0" applyNumberFormat="1" applyFont="1" applyFill="1" applyBorder="1" applyAlignment="1">
      <alignment vertical="center" wrapText="1"/>
    </xf>
    <xf numFmtId="49" fontId="10" fillId="2" borderId="18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2" borderId="1" xfId="4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0" fontId="14" fillId="4" borderId="13" xfId="3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right" vertical="center"/>
    </xf>
    <xf numFmtId="0" fontId="0" fillId="3" borderId="0" xfId="0" applyFill="1" applyAlignment="1">
      <alignment vertical="center"/>
    </xf>
    <xf numFmtId="0" fontId="6" fillId="3" borderId="3" xfId="0" applyFont="1" applyFill="1" applyBorder="1" applyAlignment="1">
      <alignment horizontal="right" vertical="center"/>
    </xf>
    <xf numFmtId="0" fontId="0" fillId="3" borderId="3" xfId="0" applyFill="1" applyBorder="1" applyAlignment="1">
      <alignment vertical="center"/>
    </xf>
  </cellXfs>
  <cellStyles count="8">
    <cellStyle name="Čárka" xfId="4" builtinId="3"/>
    <cellStyle name="Čárka 2" xfId="6"/>
    <cellStyle name="Normal" xfId="3"/>
    <cellStyle name="Normal 2" xfId="7"/>
    <cellStyle name="Normální" xfId="0" builtinId="0"/>
    <cellStyle name="Normální 2" xfId="2"/>
    <cellStyle name="Normální 2 2" xfId="5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876300</xdr:colOff>
      <xdr:row>1</xdr:row>
      <xdr:rowOff>257175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91AF4B69-86BC-4D98-9F2E-5A6D806FA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76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1266825</xdr:colOff>
      <xdr:row>0</xdr:row>
      <xdr:rowOff>0</xdr:rowOff>
    </xdr:from>
    <xdr:to>
      <xdr:col>1</xdr:col>
      <xdr:colOff>733425</xdr:colOff>
      <xdr:row>2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xmlns="" id="{DFFBD909-30DE-4EFC-A0B6-DD55926D7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0"/>
          <a:ext cx="8763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Normal="100" workbookViewId="0">
      <pane ySplit="7" topLeftCell="A8" activePane="bottomLeft" state="frozen"/>
      <selection pane="bottomLeft" activeCell="A5" sqref="A5:A6"/>
    </sheetView>
  </sheetViews>
  <sheetFormatPr defaultRowHeight="15" x14ac:dyDescent="0.25"/>
  <cols>
    <col min="1" max="1" width="11.42578125" customWidth="1"/>
    <col min="2" max="2" width="13.7109375" customWidth="1"/>
    <col min="3" max="3" width="9.85546875" customWidth="1"/>
    <col min="4" max="4" width="10.140625" bestFit="1" customWidth="1"/>
    <col min="5" max="5" width="72.140625" bestFit="1" customWidth="1"/>
    <col min="8" max="8" width="12.28515625" customWidth="1"/>
    <col min="9" max="9" width="12.5703125" customWidth="1"/>
    <col min="14" max="14" width="8.5703125" customWidth="1"/>
  </cols>
  <sheetData>
    <row r="1" spans="1:10" x14ac:dyDescent="0.25">
      <c r="A1" s="21" t="s">
        <v>36</v>
      </c>
      <c r="B1" s="22"/>
      <c r="C1" s="22"/>
      <c r="D1" s="22"/>
      <c r="E1" s="22"/>
      <c r="F1" s="22"/>
      <c r="G1" s="22"/>
      <c r="H1" s="22"/>
      <c r="I1" s="23"/>
    </row>
    <row r="2" spans="1:10" ht="20.25" x14ac:dyDescent="0.25">
      <c r="A2" s="24"/>
      <c r="B2" s="25"/>
      <c r="C2" s="25"/>
      <c r="D2" s="25"/>
      <c r="E2" s="26" t="s">
        <v>35</v>
      </c>
      <c r="F2" s="25"/>
      <c r="G2" s="25"/>
      <c r="H2" s="20"/>
      <c r="I2" s="27"/>
    </row>
    <row r="3" spans="1:10" ht="30" x14ac:dyDescent="0.25">
      <c r="A3" s="24" t="s">
        <v>31</v>
      </c>
      <c r="B3" s="28" t="s">
        <v>13</v>
      </c>
      <c r="C3" s="52"/>
      <c r="D3" s="53"/>
      <c r="E3" s="29" t="s">
        <v>46</v>
      </c>
      <c r="F3" s="25"/>
      <c r="G3" s="12"/>
      <c r="H3" s="13" t="s">
        <v>47</v>
      </c>
      <c r="I3" s="30">
        <f>SUM(I8:I1449)</f>
        <v>0</v>
      </c>
    </row>
    <row r="4" spans="1:10" x14ac:dyDescent="0.25">
      <c r="A4" s="24" t="s">
        <v>32</v>
      </c>
      <c r="B4" s="14" t="s">
        <v>14</v>
      </c>
      <c r="C4" s="54" t="s">
        <v>47</v>
      </c>
      <c r="D4" s="55"/>
      <c r="E4" s="15" t="s">
        <v>48</v>
      </c>
      <c r="F4" s="20"/>
      <c r="G4" s="20"/>
      <c r="H4" s="16"/>
      <c r="I4" s="31"/>
    </row>
    <row r="5" spans="1:10" x14ac:dyDescent="0.25">
      <c r="A5" s="49" t="s">
        <v>37</v>
      </c>
      <c r="B5" s="50" t="s">
        <v>15</v>
      </c>
      <c r="C5" s="50" t="s">
        <v>16</v>
      </c>
      <c r="D5" s="50" t="s">
        <v>17</v>
      </c>
      <c r="E5" s="50" t="s">
        <v>18</v>
      </c>
      <c r="F5" s="50" t="s">
        <v>19</v>
      </c>
      <c r="G5" s="50" t="s">
        <v>20</v>
      </c>
      <c r="H5" s="50" t="s">
        <v>21</v>
      </c>
      <c r="I5" s="51"/>
    </row>
    <row r="6" spans="1:10" x14ac:dyDescent="0.25">
      <c r="A6" s="49"/>
      <c r="B6" s="50"/>
      <c r="C6" s="50"/>
      <c r="D6" s="50"/>
      <c r="E6" s="50"/>
      <c r="F6" s="50"/>
      <c r="G6" s="50"/>
      <c r="H6" s="19" t="s">
        <v>22</v>
      </c>
      <c r="I6" s="32" t="s">
        <v>23</v>
      </c>
    </row>
    <row r="7" spans="1:10" ht="15.75" thickBot="1" x14ac:dyDescent="0.3">
      <c r="A7" s="35" t="s">
        <v>3</v>
      </c>
      <c r="B7" s="36" t="s">
        <v>24</v>
      </c>
      <c r="C7" s="36" t="s">
        <v>25</v>
      </c>
      <c r="D7" s="36" t="s">
        <v>26</v>
      </c>
      <c r="E7" s="36">
        <v>4</v>
      </c>
      <c r="F7" s="36" t="s">
        <v>27</v>
      </c>
      <c r="G7" s="36" t="s">
        <v>28</v>
      </c>
      <c r="H7" s="36" t="s">
        <v>29</v>
      </c>
      <c r="I7" s="37" t="s">
        <v>30</v>
      </c>
    </row>
    <row r="8" spans="1:10" s="2" customFormat="1" ht="15.75" thickBot="1" x14ac:dyDescent="0.3">
      <c r="A8" s="39" t="s">
        <v>33</v>
      </c>
      <c r="B8" s="40" t="s">
        <v>12</v>
      </c>
      <c r="C8" s="40" t="s">
        <v>7</v>
      </c>
      <c r="D8" s="40"/>
      <c r="E8" s="40" t="s">
        <v>8</v>
      </c>
      <c r="F8" s="40"/>
      <c r="G8" s="40"/>
      <c r="H8" s="40"/>
      <c r="I8" s="41"/>
      <c r="J8" s="3"/>
    </row>
    <row r="9" spans="1:10" s="43" customFormat="1" x14ac:dyDescent="0.25">
      <c r="A9" s="8" t="s">
        <v>34</v>
      </c>
      <c r="B9" s="7">
        <v>1</v>
      </c>
      <c r="C9" s="9" t="s">
        <v>9</v>
      </c>
      <c r="D9" s="48" t="s">
        <v>49</v>
      </c>
      <c r="E9" s="9" t="s">
        <v>10</v>
      </c>
      <c r="F9" s="45" t="s">
        <v>6</v>
      </c>
      <c r="G9" s="10">
        <v>4</v>
      </c>
      <c r="H9" s="44">
        <v>0</v>
      </c>
      <c r="I9" s="33">
        <f t="shared" ref="I9" si="0">ROUND(G9*H9,2)</f>
        <v>0</v>
      </c>
      <c r="J9" s="42"/>
    </row>
    <row r="10" spans="1:10" x14ac:dyDescent="0.25">
      <c r="A10" s="38" t="s">
        <v>38</v>
      </c>
      <c r="B10" s="17"/>
      <c r="C10" s="34"/>
      <c r="D10" s="34"/>
      <c r="E10" s="34"/>
      <c r="F10" s="34"/>
      <c r="G10" s="46"/>
      <c r="H10" s="34"/>
      <c r="I10" s="18"/>
      <c r="J10" s="1"/>
    </row>
    <row r="11" spans="1:10" x14ac:dyDescent="0.25">
      <c r="A11" s="38" t="s">
        <v>39</v>
      </c>
      <c r="B11" s="17"/>
      <c r="C11" s="34"/>
      <c r="D11" s="34"/>
      <c r="E11" s="34" t="s">
        <v>11</v>
      </c>
      <c r="F11" s="34"/>
      <c r="G11" s="46"/>
      <c r="H11" s="34"/>
      <c r="I11" s="18"/>
      <c r="J11" s="1"/>
    </row>
    <row r="12" spans="1:10" ht="79.5" thickBot="1" x14ac:dyDescent="0.3">
      <c r="A12" s="11" t="s">
        <v>40</v>
      </c>
      <c r="B12" s="17"/>
      <c r="C12" s="34"/>
      <c r="D12" s="34"/>
      <c r="E12" s="6" t="s">
        <v>44</v>
      </c>
      <c r="F12" s="34"/>
      <c r="G12" s="46"/>
      <c r="H12" s="34"/>
      <c r="I12" s="18"/>
      <c r="J12" s="1"/>
    </row>
    <row r="13" spans="1:10" s="5" customFormat="1" ht="15.75" thickBot="1" x14ac:dyDescent="0.3">
      <c r="A13" s="39" t="s">
        <v>33</v>
      </c>
      <c r="B13" s="40" t="s">
        <v>12</v>
      </c>
      <c r="C13" s="40" t="s">
        <v>1</v>
      </c>
      <c r="D13" s="40"/>
      <c r="E13" s="40" t="s">
        <v>2</v>
      </c>
      <c r="F13" s="40"/>
      <c r="G13" s="10"/>
      <c r="H13" s="40"/>
      <c r="I13" s="41"/>
      <c r="J13" s="4"/>
    </row>
    <row r="14" spans="1:10" s="43" customFormat="1" x14ac:dyDescent="0.25">
      <c r="A14" s="8" t="s">
        <v>34</v>
      </c>
      <c r="B14" s="7">
        <v>2</v>
      </c>
      <c r="C14" s="9" t="s">
        <v>4</v>
      </c>
      <c r="D14" s="47" t="s">
        <v>49</v>
      </c>
      <c r="E14" s="9" t="s">
        <v>41</v>
      </c>
      <c r="F14" s="45" t="s">
        <v>0</v>
      </c>
      <c r="G14" s="10">
        <v>1</v>
      </c>
      <c r="H14" s="44">
        <v>0</v>
      </c>
      <c r="I14" s="33">
        <f t="shared" ref="I14:I18" si="1">ROUND(G14*H14,2)</f>
        <v>0</v>
      </c>
      <c r="J14" s="42"/>
    </row>
    <row r="15" spans="1:10" x14ac:dyDescent="0.25">
      <c r="A15" s="38" t="s">
        <v>38</v>
      </c>
      <c r="B15" s="17"/>
      <c r="C15" s="34"/>
      <c r="D15" s="34"/>
      <c r="E15" s="34"/>
      <c r="F15" s="34"/>
      <c r="G15" s="46"/>
      <c r="H15" s="34"/>
      <c r="I15" s="18"/>
      <c r="J15" s="1"/>
    </row>
    <row r="16" spans="1:10" x14ac:dyDescent="0.25">
      <c r="A16" s="38" t="s">
        <v>39</v>
      </c>
      <c r="B16" s="17"/>
      <c r="C16" s="34"/>
      <c r="D16" s="34"/>
      <c r="E16" s="34" t="s">
        <v>11</v>
      </c>
      <c r="F16" s="34"/>
      <c r="G16" s="46"/>
      <c r="H16" s="34"/>
      <c r="I16" s="18"/>
      <c r="J16" s="1"/>
    </row>
    <row r="17" spans="1:10" ht="292.5" x14ac:dyDescent="0.25">
      <c r="A17" s="11" t="s">
        <v>40</v>
      </c>
      <c r="B17" s="17"/>
      <c r="C17" s="34"/>
      <c r="D17" s="34"/>
      <c r="E17" s="6" t="s">
        <v>52</v>
      </c>
      <c r="F17" s="34"/>
      <c r="G17" s="46"/>
      <c r="H17" s="34"/>
      <c r="I17" s="18"/>
      <c r="J17" s="1"/>
    </row>
    <row r="18" spans="1:10" s="43" customFormat="1" x14ac:dyDescent="0.25">
      <c r="A18" s="8" t="s">
        <v>34</v>
      </c>
      <c r="B18" s="7">
        <v>3</v>
      </c>
      <c r="C18" s="9" t="s">
        <v>5</v>
      </c>
      <c r="D18" s="9" t="s">
        <v>49</v>
      </c>
      <c r="E18" s="9" t="s">
        <v>42</v>
      </c>
      <c r="F18" s="45" t="s">
        <v>0</v>
      </c>
      <c r="G18" s="10">
        <v>1</v>
      </c>
      <c r="H18" s="44">
        <v>0</v>
      </c>
      <c r="I18" s="33">
        <f t="shared" si="1"/>
        <v>0</v>
      </c>
      <c r="J18" s="42"/>
    </row>
    <row r="19" spans="1:10" x14ac:dyDescent="0.25">
      <c r="A19" s="38" t="s">
        <v>38</v>
      </c>
      <c r="B19" s="17"/>
      <c r="C19" s="34"/>
      <c r="D19" s="34"/>
      <c r="E19" s="34"/>
      <c r="F19" s="34"/>
      <c r="G19" s="46"/>
      <c r="H19" s="34"/>
      <c r="I19" s="18"/>
      <c r="J19" s="1"/>
    </row>
    <row r="20" spans="1:10" x14ac:dyDescent="0.25">
      <c r="A20" s="38" t="s">
        <v>39</v>
      </c>
      <c r="B20" s="17"/>
      <c r="C20" s="34"/>
      <c r="D20" s="34"/>
      <c r="E20" s="34" t="s">
        <v>11</v>
      </c>
      <c r="F20" s="34"/>
      <c r="G20" s="46"/>
      <c r="H20" s="34"/>
      <c r="I20" s="18"/>
      <c r="J20" s="1"/>
    </row>
    <row r="21" spans="1:10" ht="213.75" x14ac:dyDescent="0.25">
      <c r="A21" s="11" t="s">
        <v>40</v>
      </c>
      <c r="B21" s="17"/>
      <c r="C21" s="34"/>
      <c r="D21" s="34"/>
      <c r="E21" s="6" t="s">
        <v>51</v>
      </c>
      <c r="F21" s="34"/>
      <c r="G21" s="46"/>
      <c r="H21" s="34"/>
      <c r="I21" s="18"/>
      <c r="J21" s="1"/>
    </row>
    <row r="22" spans="1:10" x14ac:dyDescent="0.25">
      <c r="A22" s="8" t="s">
        <v>34</v>
      </c>
      <c r="B22" s="7">
        <v>4</v>
      </c>
      <c r="C22" s="9" t="s">
        <v>43</v>
      </c>
      <c r="D22" s="9" t="s">
        <v>49</v>
      </c>
      <c r="E22" s="9" t="s">
        <v>45</v>
      </c>
      <c r="F22" s="45" t="s">
        <v>6</v>
      </c>
      <c r="G22" s="10">
        <v>4</v>
      </c>
      <c r="H22" s="44">
        <v>0</v>
      </c>
      <c r="I22" s="33">
        <f t="shared" ref="I22" si="2">ROUND(G22*H22,2)</f>
        <v>0</v>
      </c>
      <c r="J22" s="1"/>
    </row>
    <row r="23" spans="1:10" x14ac:dyDescent="0.25">
      <c r="A23" s="38" t="s">
        <v>38</v>
      </c>
      <c r="B23" s="17"/>
      <c r="C23" s="34"/>
      <c r="D23" s="34"/>
      <c r="E23" s="34"/>
      <c r="F23" s="34"/>
      <c r="G23" s="46"/>
      <c r="H23" s="34"/>
      <c r="I23" s="18"/>
      <c r="J23" s="1"/>
    </row>
    <row r="24" spans="1:10" x14ac:dyDescent="0.25">
      <c r="A24" s="38" t="s">
        <v>39</v>
      </c>
      <c r="B24" s="17"/>
      <c r="C24" s="34"/>
      <c r="D24" s="34"/>
      <c r="E24" s="34" t="s">
        <v>11</v>
      </c>
      <c r="F24" s="34"/>
      <c r="G24" s="46"/>
      <c r="H24" s="34"/>
      <c r="I24" s="18"/>
      <c r="J24" s="1"/>
    </row>
    <row r="25" spans="1:10" ht="157.5" x14ac:dyDescent="0.25">
      <c r="A25" s="11" t="s">
        <v>40</v>
      </c>
      <c r="B25" s="17"/>
      <c r="C25" s="34"/>
      <c r="D25" s="34"/>
      <c r="E25" s="6" t="s">
        <v>50</v>
      </c>
      <c r="F25" s="34"/>
      <c r="G25" s="46"/>
      <c r="H25" s="34"/>
      <c r="I25" s="18"/>
      <c r="J25" s="1"/>
    </row>
  </sheetData>
  <autoFilter ref="A7:S21"/>
  <mergeCells count="10">
    <mergeCell ref="A5:A6"/>
    <mergeCell ref="G5:G6"/>
    <mergeCell ref="H5:I5"/>
    <mergeCell ref="C3:D3"/>
    <mergeCell ref="C4:D4"/>
    <mergeCell ref="B5:B6"/>
    <mergeCell ref="C5:C6"/>
    <mergeCell ref="D5:D6"/>
    <mergeCell ref="E5:E6"/>
    <mergeCell ref="F5:F6"/>
  </mergeCells>
  <pageMargins left="0.7" right="0.7" top="0.78740157499999996" bottom="0.78740157499999996" header="0.3" footer="0.3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ASPE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Nohel</dc:creator>
  <cp:lastModifiedBy>Jiří Pokorný</cp:lastModifiedBy>
  <cp:lastPrinted>2024-04-16T06:18:24Z</cp:lastPrinted>
  <dcterms:created xsi:type="dcterms:W3CDTF">2021-01-05T13:21:30Z</dcterms:created>
  <dcterms:modified xsi:type="dcterms:W3CDTF">2024-04-16T11:29:40Z</dcterms:modified>
</cp:coreProperties>
</file>